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bm\CoreBIS\temp\"/>
    </mc:Choice>
  </mc:AlternateContent>
  <bookViews>
    <workbookView xWindow="0" yWindow="0" windowWidth="28800" windowHeight="12435"/>
  </bookViews>
  <sheets>
    <sheet name="Formulas" sheetId="1" r:id="rId1"/>
    <sheet name="APRA Return Version Progression" sheetId="3" r:id="rId2"/>
    <sheet name="{PL}PickLst" sheetId="2" state="hidden" r:id="rId3"/>
  </sheet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32" i="1"/>
  <c r="D34" i="1"/>
  <c r="D39" i="1"/>
  <c r="D23" i="1"/>
  <c r="D25" i="1"/>
  <c r="D27" i="1"/>
  <c r="D28" i="1"/>
  <c r="D19" i="1"/>
  <c r="D29" i="1"/>
  <c r="D16" i="1"/>
  <c r="D21" i="1"/>
  <c r="D33" i="1"/>
  <c r="D35" i="1"/>
  <c r="D37" i="1"/>
</calcChain>
</file>

<file path=xl/sharedStrings.xml><?xml version="1.0" encoding="utf-8"?>
<sst xmlns="http://schemas.openxmlformats.org/spreadsheetml/2006/main" count="140" uniqueCount="130">
  <si>
    <t>Main EXCEL TM1 Formulas</t>
  </si>
  <si>
    <t>DBRW</t>
  </si>
  <si>
    <t>SUBNM</t>
  </si>
  <si>
    <t>DBRA</t>
  </si>
  <si>
    <t>DBR</t>
  </si>
  <si>
    <t>This formula retreives data from a specific cube.</t>
  </si>
  <si>
    <t>This formula allows you to double click and select an element from a dimension/subset.</t>
  </si>
  <si>
    <t>This formula retreives an attribute from a dimension element.</t>
  </si>
  <si>
    <t>This formula retreives data from a specific cube, but executes before a DBRW so it can be used to retreive parameters that feed the DBRW formulas.</t>
  </si>
  <si>
    <t>Current Period</t>
  </si>
  <si>
    <t>All APRA_Period (n)</t>
  </si>
  <si>
    <t>2020-03-31</t>
  </si>
  <si>
    <t>2020-02-29</t>
  </si>
  <si>
    <t>2020-01-31</t>
  </si>
  <si>
    <t>2019-12-31</t>
  </si>
  <si>
    <t>2019-11-30</t>
  </si>
  <si>
    <t>2019-10-31</t>
  </si>
  <si>
    <t>2019-09-30</t>
  </si>
  <si>
    <t>2019-08-31</t>
  </si>
  <si>
    <t>2019-08-22</t>
  </si>
  <si>
    <t>2019-08-21</t>
  </si>
  <si>
    <t>2019-07-31</t>
  </si>
  <si>
    <t>2019-07-11</t>
  </si>
  <si>
    <t>2019-07-05</t>
  </si>
  <si>
    <t>2019-07-02</t>
  </si>
  <si>
    <t>2019-07-01</t>
  </si>
  <si>
    <t>2019-06-30</t>
  </si>
  <si>
    <t>2019-05-31</t>
  </si>
  <si>
    <t>2019-05-20</t>
  </si>
  <si>
    <t>2019-04-30</t>
  </si>
  <si>
    <t>2019-03-31</t>
  </si>
  <si>
    <t>2019-02-28</t>
  </si>
  <si>
    <t>2019-01-31</t>
  </si>
  <si>
    <t>2018-12-31</t>
  </si>
  <si>
    <t>2018-11-30</t>
  </si>
  <si>
    <t>2018-10-31</t>
  </si>
  <si>
    <t>2018-09-30</t>
  </si>
  <si>
    <t>2018-08-31</t>
  </si>
  <si>
    <t>2018-07-31</t>
  </si>
  <si>
    <t>2018-06-30</t>
  </si>
  <si>
    <t>2018-05-31</t>
  </si>
  <si>
    <t>2018-04-30</t>
  </si>
  <si>
    <t>2018-03-31</t>
  </si>
  <si>
    <t>2018-02-28</t>
  </si>
  <si>
    <t>2018-01-31</t>
  </si>
  <si>
    <t>2017-12-31</t>
  </si>
  <si>
    <t>2017-11-30</t>
  </si>
  <si>
    <t>2017-10-31</t>
  </si>
  <si>
    <t>2017-09-30</t>
  </si>
  <si>
    <t>2017-08-31</t>
  </si>
  <si>
    <t>2017-07-31</t>
  </si>
  <si>
    <t>2017-06-30</t>
  </si>
  <si>
    <t>2017-05-31</t>
  </si>
  <si>
    <t>2017-04-30</t>
  </si>
  <si>
    <t>2017-03-31</t>
  </si>
  <si>
    <t>2017-02-28</t>
  </si>
  <si>
    <t>2017-01-31</t>
  </si>
  <si>
    <t>2016-12-31</t>
  </si>
  <si>
    <t>2016-11-30</t>
  </si>
  <si>
    <t>2016-10-31</t>
  </si>
  <si>
    <t>2016-09-30</t>
  </si>
  <si>
    <t>2016-08-31</t>
  </si>
  <si>
    <t>2016-07-31</t>
  </si>
  <si>
    <t>2016-07-27</t>
  </si>
  <si>
    <t>2016-07-01</t>
  </si>
  <si>
    <t>2016-06-30</t>
  </si>
  <si>
    <t>2016-05-31</t>
  </si>
  <si>
    <t>2016-04-30</t>
  </si>
  <si>
    <t>2016-03-31</t>
  </si>
  <si>
    <t>2016-02-29</t>
  </si>
  <si>
    <t>2016-01-31</t>
  </si>
  <si>
    <t>2015-12-31</t>
  </si>
  <si>
    <t>2015-11-30</t>
  </si>
  <si>
    <t>2015-10-31</t>
  </si>
  <si>
    <t>2015-09-30</t>
  </si>
  <si>
    <t>2015-08-31</t>
  </si>
  <si>
    <t>2015-07-31</t>
  </si>
  <si>
    <t>2015-07-29</t>
  </si>
  <si>
    <t>2015-07-22</t>
  </si>
  <si>
    <t>2015-07-01</t>
  </si>
  <si>
    <t>2015-06-30</t>
  </si>
  <si>
    <t>2015-05-31</t>
  </si>
  <si>
    <t>2015-05-01</t>
  </si>
  <si>
    <t>2015-04-30</t>
  </si>
  <si>
    <t>2015-03-31</t>
  </si>
  <si>
    <t>2015-02-28</t>
  </si>
  <si>
    <t>2015-01-31</t>
  </si>
  <si>
    <t>2014-12-31</t>
  </si>
  <si>
    <t>2014-11-30</t>
  </si>
  <si>
    <t>2014-10-31</t>
  </si>
  <si>
    <t>2014-09-30</t>
  </si>
  <si>
    <t>2014-08-31</t>
  </si>
  <si>
    <t>2014-07-31</t>
  </si>
  <si>
    <t>2014-07-01</t>
  </si>
  <si>
    <t>2014-06-30</t>
  </si>
  <si>
    <t>2014-05-31</t>
  </si>
  <si>
    <t>2014-04-30</t>
  </si>
  <si>
    <t>2014-03-31</t>
  </si>
  <si>
    <t>2014-02-28</t>
  </si>
  <si>
    <t>2014-01-31</t>
  </si>
  <si>
    <t>Current APRA Return Version</t>
  </si>
  <si>
    <t>APRA Period of the ARV</t>
  </si>
  <si>
    <t>Mapping Version for ARV</t>
  </si>
  <si>
    <t>Datasource</t>
  </si>
  <si>
    <t>Tagged Version for ARV/DS</t>
  </si>
  <si>
    <t>Base Load Date dimension</t>
  </si>
  <si>
    <t>BASE Cube</t>
  </si>
  <si>
    <t>BASE Cube Load Date used</t>
  </si>
  <si>
    <t>Form Value</t>
  </si>
  <si>
    <t>APRA_Entity</t>
  </si>
  <si>
    <t>INT_DataSource</t>
  </si>
  <si>
    <t>APRA_Form_Variant</t>
  </si>
  <si>
    <t>APRA_Attribute</t>
  </si>
  <si>
    <t>Places to get values in CoreBIS</t>
  </si>
  <si>
    <t>Form Version used for period</t>
  </si>
  <si>
    <t>Full List</t>
  </si>
  <si>
    <t>W_2019-01-31_Submission</t>
  </si>
  <si>
    <t>S_2019-01-31_Submission</t>
  </si>
  <si>
    <t>Manual Adjustments</t>
  </si>
  <si>
    <t>Most activity here</t>
  </si>
  <si>
    <t>Reviewing and approving form</t>
  </si>
  <si>
    <t>"Submit to APRA" on a form triggers form to move from W to S and final</t>
  </si>
  <si>
    <t>Working Version</t>
  </si>
  <si>
    <t>Submitted Version</t>
  </si>
  <si>
    <t>Final Version</t>
  </si>
  <si>
    <t>W_2019-01-31_Resubmission</t>
  </si>
  <si>
    <t>S_2019-01-31_Resubmission</t>
  </si>
  <si>
    <t>All Reporting done off this version for historical data</t>
  </si>
  <si>
    <t>Values only, no live link to source</t>
  </si>
  <si>
    <t>Historical data loaded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</si>
</sst>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1" applyFont="1"/>
    <xf numFmtId="0" fontId="1" fillId="0" borderId="0" xfId="0" quotePrefix="1" applyFont="1"/>
    <xf numFmtId="0" fontId="1" fillId="6" borderId="0" xfId="0" applyFont="1" applyFill="1" applyAlignment="1"/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66675</xdr:rowOff>
    </xdr:from>
    <xdr:to>
      <xdr:col>7</xdr:col>
      <xdr:colOff>66675</xdr:colOff>
      <xdr:row>3</xdr:row>
      <xdr:rowOff>142875</xdr:rowOff>
    </xdr:to>
    <xdr:sp macro="" textlink="">
      <xdr:nvSpPr>
        <xdr:cNvPr id="2" name="Right Arrow 1"/>
        <xdr:cNvSpPr/>
      </xdr:nvSpPr>
      <xdr:spPr>
        <a:xfrm>
          <a:off x="4953000" y="257175"/>
          <a:ext cx="92392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85725</xdr:colOff>
      <xdr:row>1</xdr:row>
      <xdr:rowOff>66675</xdr:rowOff>
    </xdr:from>
    <xdr:to>
      <xdr:col>12</xdr:col>
      <xdr:colOff>76200</xdr:colOff>
      <xdr:row>3</xdr:row>
      <xdr:rowOff>142875</xdr:rowOff>
    </xdr:to>
    <xdr:sp macro="" textlink="">
      <xdr:nvSpPr>
        <xdr:cNvPr id="5" name="Right Arrow 4"/>
        <xdr:cNvSpPr/>
      </xdr:nvSpPr>
      <xdr:spPr>
        <a:xfrm>
          <a:off x="8677275" y="257175"/>
          <a:ext cx="8001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bm.com/support/knowledgecenter/SSD29G_2.0.0/com.ibm.swg.ba.cognos.tm1_ref.2.0.0.doc/r_tm1_ref_wrk_dbra.html" TargetMode="External"/><Relationship Id="rId2" Type="http://schemas.openxmlformats.org/officeDocument/2006/relationships/hyperlink" Target="https://www.ibm.com/support/knowledgecenter/SSD29G_2.0.0/com.ibm.swg.ba.cognos.tm1_ref.2.0.0.doc/r_tm1_ref_wrk_subnm.html" TargetMode="External"/><Relationship Id="rId1" Type="http://schemas.openxmlformats.org/officeDocument/2006/relationships/hyperlink" Target="https://www.ibm.com/support/knowledgecenter/SSD29G_2.0.0/com.ibm.swg.ba.cognos.tm1_ref.2.0.0.doc/r_tm1_ref_wrk_dbrw.html" TargetMode="External"/><Relationship Id="rId5" Type="http://schemas.openxmlformats.org/officeDocument/2006/relationships/hyperlink" Target="https://www.ibm.com/support/knowledgecenter/SSD29G_2.0.0/com.ibm.swg.ba.cognos.tm1_ref.2.0.0.doc/c_worksheetfunctionoverview_n90210.html" TargetMode="External"/><Relationship Id="rId4" Type="http://schemas.openxmlformats.org/officeDocument/2006/relationships/hyperlink" Target="https://www.ibm.com/support/knowledgecenter/SSD29G_2.0.0/com.ibm.swg.ba.cognos.tm1_ref.2.0.0.doc/r_tm1_ref_wrk_wrk_db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9"/>
  <sheetViews>
    <sheetView tabSelected="1" workbookViewId="0">
      <selection activeCell="F11" sqref="F11"/>
    </sheetView>
  </sheetViews>
  <sheetFormatPr defaultRowHeight="15" x14ac:dyDescent="0.25"/>
  <cols>
    <col min="2" max="2" width="33.42578125" bestFit="1" customWidth="1"/>
    <col min="3" max="3" width="10.85546875" customWidth="1"/>
    <col min="4" max="4" width="25.140625" customWidth="1"/>
  </cols>
  <sheetData>
    <row r="4" spans="2:7" x14ac:dyDescent="0.25">
      <c r="B4" s="1" t="s">
        <v>0</v>
      </c>
    </row>
    <row r="6" spans="2:7" x14ac:dyDescent="0.25">
      <c r="B6" s="2" t="s">
        <v>1</v>
      </c>
      <c r="C6" t="s">
        <v>5</v>
      </c>
    </row>
    <row r="7" spans="2:7" x14ac:dyDescent="0.25">
      <c r="B7" s="2" t="s">
        <v>2</v>
      </c>
      <c r="C7" t="s">
        <v>6</v>
      </c>
    </row>
    <row r="8" spans="2:7" x14ac:dyDescent="0.25">
      <c r="B8" s="2" t="s">
        <v>3</v>
      </c>
      <c r="C8" t="s">
        <v>7</v>
      </c>
    </row>
    <row r="9" spans="2:7" x14ac:dyDescent="0.25">
      <c r="B9" s="2" t="s">
        <v>4</v>
      </c>
      <c r="C9" t="s">
        <v>8</v>
      </c>
    </row>
    <row r="10" spans="2:7" x14ac:dyDescent="0.25">
      <c r="B10" s="2"/>
    </row>
    <row r="11" spans="2:7" x14ac:dyDescent="0.25">
      <c r="B11" s="7" t="s">
        <v>115</v>
      </c>
    </row>
    <row r="14" spans="2:7" x14ac:dyDescent="0.25">
      <c r="B14" s="1" t="s">
        <v>113</v>
      </c>
    </row>
    <row r="15" spans="2:7" x14ac:dyDescent="0.25">
      <c r="G15" s="3" t="s">
        <v>2</v>
      </c>
    </row>
    <row r="16" spans="2:7" x14ac:dyDescent="0.25">
      <c r="B16" t="s">
        <v>9</v>
      </c>
      <c r="D16" s="5" t="str">
        <f ca="1">_xll.DBR("CoreBIS:zCB_Overnight","0","Overnight APRA Period")</f>
        <v>2019-01-31</v>
      </c>
      <c r="G16" s="6" t="s">
        <v>3</v>
      </c>
    </row>
    <row r="17" spans="2:7" x14ac:dyDescent="0.25">
      <c r="G17" s="5" t="s">
        <v>4</v>
      </c>
    </row>
    <row r="18" spans="2:7" x14ac:dyDescent="0.25">
      <c r="B18" t="s">
        <v>100</v>
      </c>
      <c r="D18" s="3" t="str">
        <f ca="1">_xll.SUBNM("corebis:apra_return_version","Current Version",1)</f>
        <v>W_2019-01-31_Submission</v>
      </c>
      <c r="G18" s="4" t="s">
        <v>1</v>
      </c>
    </row>
    <row r="19" spans="2:7" x14ac:dyDescent="0.25">
      <c r="B19" t="s">
        <v>101</v>
      </c>
      <c r="D19" s="6" t="str">
        <f ca="1">_xll.DBRA("corebis:apra_return_version",D18,"APRA_Period")</f>
        <v>2019-01-31</v>
      </c>
    </row>
    <row r="21" spans="2:7" x14ac:dyDescent="0.25">
      <c r="B21" t="s">
        <v>102</v>
      </c>
      <c r="D21" s="5" t="str">
        <f ca="1">_xll.DBR("CoreBIS:INT_DataSource_Version",$D$18,"INT_DataSource","INT_Map_Version")</f>
        <v>MV2</v>
      </c>
    </row>
    <row r="23" spans="2:7" x14ac:dyDescent="0.25">
      <c r="B23" t="s">
        <v>103</v>
      </c>
      <c r="D23" s="3" t="str">
        <f ca="1">_xll.SUBNM("corebis:INT_DataSource","Picklist_Tagged",2)</f>
        <v>TAGGED_Debt_Security</v>
      </c>
    </row>
    <row r="25" spans="2:7" x14ac:dyDescent="0.25">
      <c r="B25" t="s">
        <v>104</v>
      </c>
      <c r="D25" s="5" t="str">
        <f ca="1">_xll.DBR("CoreBIS:INT_DataSource_Version",$D$18,$D$23,"SYS_CB_Tagged_Version")</f>
        <v>Submission</v>
      </c>
    </row>
    <row r="27" spans="2:7" x14ac:dyDescent="0.25">
      <c r="B27" t="s">
        <v>106</v>
      </c>
      <c r="D27" t="str">
        <f ca="1">"BASE" &amp; MID(D23,7,100)</f>
        <v>BASE_Debt_Security</v>
      </c>
    </row>
    <row r="28" spans="2:7" x14ac:dyDescent="0.25">
      <c r="B28" t="s">
        <v>105</v>
      </c>
      <c r="D28" t="str">
        <f ca="1">D27&amp;"_Load_Date"</f>
        <v>BASE_Debt_Security_Load_Date</v>
      </c>
    </row>
    <row r="29" spans="2:7" x14ac:dyDescent="0.25">
      <c r="B29" t="s">
        <v>107</v>
      </c>
      <c r="D29" s="5" t="str">
        <f ca="1">_xll.DBR("CoreBIS:zCB_Tagged_Assumptions",$D$25,$D$28,$D$19,"Base Load Date")</f>
        <v>2019-12-20 16:03:53</v>
      </c>
    </row>
    <row r="32" spans="2:7" x14ac:dyDescent="0.25">
      <c r="B32" t="s">
        <v>109</v>
      </c>
      <c r="D32" s="3" t="str">
        <f ca="1">_xll.SUBNM("corebis:apra_entity","",5,"Code+Name")</f>
        <v>100000001 - DOM_BKS:CoreBIS No.1</v>
      </c>
    </row>
    <row r="33" spans="2:4" x14ac:dyDescent="0.25">
      <c r="B33" t="s">
        <v>110</v>
      </c>
      <c r="D33" s="3" t="str">
        <f ca="1">_xll.SUBNM("corebis:INT_DataSource","",1)</f>
        <v>All INT_DataSource (n)</v>
      </c>
    </row>
    <row r="34" spans="2:4" x14ac:dyDescent="0.25">
      <c r="B34" t="s">
        <v>111</v>
      </c>
      <c r="D34" s="3" t="str">
        <f ca="1">_xll.SUBNM("corebis:apra_form_variant","",248)</f>
        <v>ARF_720_4</v>
      </c>
    </row>
    <row r="35" spans="2:4" x14ac:dyDescent="0.25">
      <c r="B35" t="s">
        <v>112</v>
      </c>
      <c r="D35" s="3" t="str">
        <f ca="1">_xll.SUBNM("corebis:apra_attribute","",19018)</f>
        <v>BSAO28041</v>
      </c>
    </row>
    <row r="37" spans="2:4" x14ac:dyDescent="0.25">
      <c r="B37" t="s">
        <v>108</v>
      </c>
      <c r="D37" s="4">
        <f ca="1">_xll.DBRW("CoreBIS:INT_DataSource",$D$18,$D$32,$D$33,$D$34,$D$35,"Value")</f>
        <v>826</v>
      </c>
    </row>
    <row r="39" spans="2:4" x14ac:dyDescent="0.25">
      <c r="B39" t="s">
        <v>114</v>
      </c>
      <c r="D39" s="5" t="str">
        <f ca="1">_xll.DBR("CoreBIS:APRA_Return_Version_Form",$D$18,$D$32,$D$34,"APRA_Form_Version")</f>
        <v>ARF_720_4v3</v>
      </c>
    </row>
  </sheetData>
  <hyperlinks>
    <hyperlink ref="B6" r:id="rId1"/>
    <hyperlink ref="B7" r:id="rId2"/>
    <hyperlink ref="B8" r:id="rId3"/>
    <hyperlink ref="B9" r:id="rId4"/>
    <hyperlink ref="B11" r:id="rId5" display="…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15"/>
  <sheetViews>
    <sheetView workbookViewId="0">
      <selection activeCell="L20" sqref="L20"/>
    </sheetView>
  </sheetViews>
  <sheetFormatPr defaultRowHeight="15" x14ac:dyDescent="0.25"/>
  <cols>
    <col min="4" max="4" width="4.42578125" customWidth="1"/>
    <col min="5" max="5" width="28.5703125" bestFit="1" customWidth="1"/>
    <col min="6" max="8" width="12.140625" customWidth="1"/>
    <col min="9" max="9" width="4.28515625" customWidth="1"/>
    <col min="10" max="10" width="15.5703125" customWidth="1"/>
    <col min="11" max="13" width="12.140625" customWidth="1"/>
    <col min="14" max="14" width="5" customWidth="1"/>
    <col min="15" max="15" width="14.140625" customWidth="1"/>
  </cols>
  <sheetData>
    <row r="3" spans="4:15" x14ac:dyDescent="0.25">
      <c r="D3" s="9" t="s">
        <v>122</v>
      </c>
      <c r="E3" s="9"/>
      <c r="I3" s="9" t="s">
        <v>123</v>
      </c>
      <c r="J3" s="9"/>
      <c r="N3" s="9" t="s">
        <v>124</v>
      </c>
      <c r="O3" s="9"/>
    </row>
    <row r="5" spans="4:15" x14ac:dyDescent="0.25">
      <c r="D5" s="1" t="s">
        <v>116</v>
      </c>
      <c r="I5" s="1" t="s">
        <v>117</v>
      </c>
      <c r="N5" s="8" t="s">
        <v>32</v>
      </c>
    </row>
    <row r="6" spans="4:15" x14ac:dyDescent="0.25">
      <c r="E6" t="s">
        <v>120</v>
      </c>
      <c r="G6" s="10" t="s">
        <v>121</v>
      </c>
      <c r="H6" s="10"/>
      <c r="O6" t="s">
        <v>127</v>
      </c>
    </row>
    <row r="7" spans="4:15" x14ac:dyDescent="0.25">
      <c r="E7" t="s">
        <v>118</v>
      </c>
      <c r="G7" s="10"/>
      <c r="H7" s="10"/>
      <c r="O7" t="s">
        <v>128</v>
      </c>
    </row>
    <row r="8" spans="4:15" x14ac:dyDescent="0.25">
      <c r="E8" t="s">
        <v>119</v>
      </c>
      <c r="G8" s="10"/>
      <c r="H8" s="10"/>
      <c r="O8" t="s">
        <v>129</v>
      </c>
    </row>
    <row r="12" spans="4:15" x14ac:dyDescent="0.25">
      <c r="D12" s="1" t="s">
        <v>125</v>
      </c>
      <c r="I12" s="1" t="s">
        <v>126</v>
      </c>
      <c r="N12" s="8" t="s">
        <v>32</v>
      </c>
    </row>
    <row r="13" spans="4:15" x14ac:dyDescent="0.25">
      <c r="E13" t="s">
        <v>120</v>
      </c>
      <c r="G13" s="10" t="s">
        <v>121</v>
      </c>
      <c r="H13" s="10"/>
    </row>
    <row r="14" spans="4:15" x14ac:dyDescent="0.25">
      <c r="E14" t="s">
        <v>118</v>
      </c>
      <c r="G14" s="10"/>
      <c r="H14" s="10"/>
    </row>
    <row r="15" spans="4:15" x14ac:dyDescent="0.25">
      <c r="E15" t="s">
        <v>119</v>
      </c>
      <c r="G15" s="10"/>
      <c r="H15" s="10"/>
    </row>
  </sheetData>
  <mergeCells count="5">
    <mergeCell ref="D3:E3"/>
    <mergeCell ref="I3:J3"/>
    <mergeCell ref="N3:O3"/>
    <mergeCell ref="G6:H8"/>
    <mergeCell ref="G13:H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workbookViewId="0"/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  <row r="33" spans="1:1" x14ac:dyDescent="0.25">
      <c r="A33" t="s">
        <v>42</v>
      </c>
    </row>
    <row r="34" spans="1:1" x14ac:dyDescent="0.25">
      <c r="A34" t="s">
        <v>43</v>
      </c>
    </row>
    <row r="35" spans="1:1" x14ac:dyDescent="0.25">
      <c r="A35" t="s">
        <v>44</v>
      </c>
    </row>
    <row r="36" spans="1:1" x14ac:dyDescent="0.25">
      <c r="A36" t="s">
        <v>45</v>
      </c>
    </row>
    <row r="37" spans="1:1" x14ac:dyDescent="0.25">
      <c r="A37" t="s">
        <v>46</v>
      </c>
    </row>
    <row r="38" spans="1:1" x14ac:dyDescent="0.25">
      <c r="A38" t="s">
        <v>47</v>
      </c>
    </row>
    <row r="39" spans="1:1" x14ac:dyDescent="0.25">
      <c r="A39" t="s">
        <v>48</v>
      </c>
    </row>
    <row r="40" spans="1:1" x14ac:dyDescent="0.25">
      <c r="A40" t="s">
        <v>49</v>
      </c>
    </row>
    <row r="41" spans="1:1" x14ac:dyDescent="0.25">
      <c r="A41" t="s">
        <v>50</v>
      </c>
    </row>
    <row r="42" spans="1:1" x14ac:dyDescent="0.25">
      <c r="A42" t="s">
        <v>51</v>
      </c>
    </row>
    <row r="43" spans="1:1" x14ac:dyDescent="0.25">
      <c r="A43" t="s">
        <v>52</v>
      </c>
    </row>
    <row r="44" spans="1:1" x14ac:dyDescent="0.25">
      <c r="A44" t="s">
        <v>53</v>
      </c>
    </row>
    <row r="45" spans="1:1" x14ac:dyDescent="0.25">
      <c r="A45" t="s">
        <v>54</v>
      </c>
    </row>
    <row r="46" spans="1:1" x14ac:dyDescent="0.25">
      <c r="A46" t="s">
        <v>55</v>
      </c>
    </row>
    <row r="47" spans="1:1" x14ac:dyDescent="0.25">
      <c r="A47" t="s">
        <v>56</v>
      </c>
    </row>
    <row r="48" spans="1:1" x14ac:dyDescent="0.25">
      <c r="A48" t="s">
        <v>57</v>
      </c>
    </row>
    <row r="49" spans="1:1" x14ac:dyDescent="0.25">
      <c r="A49" t="s">
        <v>58</v>
      </c>
    </row>
    <row r="50" spans="1:1" x14ac:dyDescent="0.25">
      <c r="A50" t="s">
        <v>59</v>
      </c>
    </row>
    <row r="51" spans="1:1" x14ac:dyDescent="0.25">
      <c r="A51" t="s">
        <v>60</v>
      </c>
    </row>
    <row r="52" spans="1:1" x14ac:dyDescent="0.25">
      <c r="A52" t="s">
        <v>61</v>
      </c>
    </row>
    <row r="53" spans="1:1" x14ac:dyDescent="0.25">
      <c r="A53" t="s">
        <v>62</v>
      </c>
    </row>
    <row r="54" spans="1:1" x14ac:dyDescent="0.25">
      <c r="A54" t="s">
        <v>63</v>
      </c>
    </row>
    <row r="55" spans="1:1" x14ac:dyDescent="0.25">
      <c r="A55" t="s">
        <v>64</v>
      </c>
    </row>
    <row r="56" spans="1:1" x14ac:dyDescent="0.25">
      <c r="A56" t="s">
        <v>65</v>
      </c>
    </row>
    <row r="57" spans="1:1" x14ac:dyDescent="0.25">
      <c r="A57" t="s">
        <v>66</v>
      </c>
    </row>
    <row r="58" spans="1:1" x14ac:dyDescent="0.25">
      <c r="A58" t="s">
        <v>67</v>
      </c>
    </row>
    <row r="59" spans="1:1" x14ac:dyDescent="0.25">
      <c r="A59" t="s">
        <v>68</v>
      </c>
    </row>
    <row r="60" spans="1:1" x14ac:dyDescent="0.25">
      <c r="A60" t="s">
        <v>69</v>
      </c>
    </row>
    <row r="61" spans="1:1" x14ac:dyDescent="0.25">
      <c r="A61" t="s">
        <v>70</v>
      </c>
    </row>
    <row r="62" spans="1:1" x14ac:dyDescent="0.25">
      <c r="A62" t="s">
        <v>71</v>
      </c>
    </row>
    <row r="63" spans="1:1" x14ac:dyDescent="0.25">
      <c r="A63" t="s">
        <v>72</v>
      </c>
    </row>
    <row r="64" spans="1:1" x14ac:dyDescent="0.25">
      <c r="A64" t="s">
        <v>73</v>
      </c>
    </row>
    <row r="65" spans="1:1" x14ac:dyDescent="0.25">
      <c r="A65" t="s">
        <v>74</v>
      </c>
    </row>
    <row r="66" spans="1:1" x14ac:dyDescent="0.25">
      <c r="A66" t="s">
        <v>75</v>
      </c>
    </row>
    <row r="67" spans="1:1" x14ac:dyDescent="0.25">
      <c r="A67" t="s">
        <v>76</v>
      </c>
    </row>
    <row r="68" spans="1:1" x14ac:dyDescent="0.25">
      <c r="A68" t="s">
        <v>77</v>
      </c>
    </row>
    <row r="69" spans="1:1" x14ac:dyDescent="0.25">
      <c r="A69" t="s">
        <v>78</v>
      </c>
    </row>
    <row r="70" spans="1:1" x14ac:dyDescent="0.25">
      <c r="A70" t="s">
        <v>79</v>
      </c>
    </row>
    <row r="71" spans="1:1" x14ac:dyDescent="0.25">
      <c r="A71" t="s">
        <v>80</v>
      </c>
    </row>
    <row r="72" spans="1:1" x14ac:dyDescent="0.25">
      <c r="A72" t="s">
        <v>81</v>
      </c>
    </row>
    <row r="73" spans="1:1" x14ac:dyDescent="0.25">
      <c r="A73" t="s">
        <v>82</v>
      </c>
    </row>
    <row r="74" spans="1:1" x14ac:dyDescent="0.25">
      <c r="A74" t="s">
        <v>83</v>
      </c>
    </row>
    <row r="75" spans="1:1" x14ac:dyDescent="0.25">
      <c r="A75" t="s">
        <v>84</v>
      </c>
    </row>
    <row r="76" spans="1:1" x14ac:dyDescent="0.25">
      <c r="A76" t="s">
        <v>85</v>
      </c>
    </row>
    <row r="77" spans="1:1" x14ac:dyDescent="0.25">
      <c r="A77" t="s">
        <v>86</v>
      </c>
    </row>
    <row r="78" spans="1:1" x14ac:dyDescent="0.25">
      <c r="A78" t="s">
        <v>87</v>
      </c>
    </row>
    <row r="79" spans="1:1" x14ac:dyDescent="0.25">
      <c r="A79" t="s">
        <v>88</v>
      </c>
    </row>
    <row r="80" spans="1:1" x14ac:dyDescent="0.25">
      <c r="A80" t="s">
        <v>89</v>
      </c>
    </row>
    <row r="81" spans="1:1" x14ac:dyDescent="0.25">
      <c r="A81" t="s">
        <v>90</v>
      </c>
    </row>
    <row r="82" spans="1:1" x14ac:dyDescent="0.25">
      <c r="A82" t="s">
        <v>91</v>
      </c>
    </row>
    <row r="83" spans="1:1" x14ac:dyDescent="0.25">
      <c r="A83" t="s">
        <v>92</v>
      </c>
    </row>
    <row r="84" spans="1:1" x14ac:dyDescent="0.25">
      <c r="A84" t="s">
        <v>93</v>
      </c>
    </row>
    <row r="85" spans="1:1" x14ac:dyDescent="0.25">
      <c r="A85" t="s">
        <v>94</v>
      </c>
    </row>
    <row r="86" spans="1:1" x14ac:dyDescent="0.25">
      <c r="A86" t="s">
        <v>95</v>
      </c>
    </row>
    <row r="87" spans="1:1" x14ac:dyDescent="0.25">
      <c r="A87" t="s">
        <v>96</v>
      </c>
    </row>
    <row r="88" spans="1:1" x14ac:dyDescent="0.25">
      <c r="A88" t="s">
        <v>97</v>
      </c>
    </row>
    <row r="89" spans="1:1" x14ac:dyDescent="0.25">
      <c r="A89" t="s">
        <v>98</v>
      </c>
    </row>
    <row r="90" spans="1:1" x14ac:dyDescent="0.25">
      <c r="A90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7CDAD567F7DB4FBEBA525CBA3A43E1" ma:contentTypeVersion="9" ma:contentTypeDescription="Create a new document." ma:contentTypeScope="" ma:versionID="11dd042a4921492dfd90472a008a66ef">
  <xsd:schema xmlns:xsd="http://www.w3.org/2001/XMLSchema" xmlns:xs="http://www.w3.org/2001/XMLSchema" xmlns:p="http://schemas.microsoft.com/office/2006/metadata/properties" xmlns:ns2="2ad3486c-163b-4eb4-a7ed-4f0bc098845e" xmlns:ns3="27bb33dc-2ac1-41fe-8eda-c58900ecb83d" targetNamespace="http://schemas.microsoft.com/office/2006/metadata/properties" ma:root="true" ma:fieldsID="7dbd069803b7f0d462648a934f31eeae" ns2:_="" ns3:_="">
    <xsd:import namespace="2ad3486c-163b-4eb4-a7ed-4f0bc098845e"/>
    <xsd:import namespace="27bb33dc-2ac1-41fe-8eda-c58900ecb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3486c-163b-4eb4-a7ed-4f0bc0988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b33dc-2ac1-41fe-8eda-c58900ecb8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CA27BF-D5AE-495C-AEE1-736BFE3AD79D}"/>
</file>

<file path=customXml/itemProps2.xml><?xml version="1.0" encoding="utf-8"?>
<ds:datastoreItem xmlns:ds="http://schemas.openxmlformats.org/officeDocument/2006/customXml" ds:itemID="{76682A08-212A-4671-AF78-5FD16AA3EE77}"/>
</file>

<file path=customXml/itemProps3.xml><?xml version="1.0" encoding="utf-8"?>
<ds:datastoreItem xmlns:ds="http://schemas.openxmlformats.org/officeDocument/2006/customXml" ds:itemID="{74B9E447-3BC7-435B-B236-0EAA3DBF1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Formulas</vt:lpstr>
      <vt:lpstr>APRA Return Version Progression</vt:lpstr>
      <vt:lpstr>{PL}PickLst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 Cognos</dc:creator>
  <cp:lastModifiedBy>Admin2 Cognos</cp:lastModifiedBy>
  <dcterms:created xsi:type="dcterms:W3CDTF">2020-04-20T01:20:54Z</dcterms:created>
  <dcterms:modified xsi:type="dcterms:W3CDTF">2020-04-22T01:08:10Z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0x010100DA7CDAD567F7DB4FBEBA525CBA3A43E1</vt:lpwstr>
  </property>
</Properties>
</file>